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M9" i="1"/>
  <c r="M10" i="1"/>
  <c r="O10" i="1"/>
  <c r="O14" i="1"/>
  <c r="O17" i="1" s="1"/>
  <c r="AE10" i="1"/>
  <c r="AD10" i="1"/>
  <c r="AC10" i="1"/>
  <c r="AB10" i="1"/>
  <c r="AA10" i="1"/>
  <c r="Z10" i="1"/>
  <c r="Y10" i="1"/>
  <c r="I16" i="1"/>
  <c r="X10" i="1"/>
  <c r="H16" i="1"/>
  <c r="W10" i="1"/>
  <c r="G16" i="1"/>
  <c r="V10" i="1"/>
  <c r="F16" i="1"/>
  <c r="K16" i="1" s="1"/>
  <c r="U10" i="1"/>
  <c r="E16" i="1"/>
  <c r="T10" i="1"/>
  <c r="I15" i="1"/>
  <c r="S10" i="1"/>
  <c r="H15" i="1"/>
  <c r="R10" i="1"/>
  <c r="G15" i="1"/>
  <c r="Q10" i="1"/>
  <c r="F15" i="1"/>
  <c r="P10" i="1"/>
  <c r="E15" i="1"/>
  <c r="L10" i="1"/>
  <c r="K10" i="1"/>
  <c r="J10" i="1"/>
  <c r="I10" i="1"/>
  <c r="I14" i="1" s="1"/>
  <c r="H10" i="1"/>
  <c r="H14" i="1"/>
  <c r="G10" i="1"/>
  <c r="G14" i="1"/>
  <c r="G17" i="1"/>
  <c r="F10" i="1"/>
  <c r="F14" i="1"/>
  <c r="E10" i="1"/>
  <c r="E14" i="1"/>
  <c r="K14" i="1" s="1"/>
  <c r="N10" i="1"/>
  <c r="N14" i="1" s="1"/>
  <c r="D11" i="1"/>
  <c r="N16" i="1"/>
  <c r="M15" i="1"/>
  <c r="N15" i="1"/>
  <c r="K15" i="1"/>
  <c r="F17" i="1"/>
  <c r="K17" i="1" s="1"/>
  <c r="H17" i="1"/>
  <c r="L15" i="1"/>
  <c r="L16" i="1"/>
  <c r="M16" i="1"/>
  <c r="E17" i="1"/>
  <c r="L14" i="1"/>
  <c r="L17" i="1"/>
  <c r="M14" i="1" l="1"/>
  <c r="I17" i="1"/>
  <c r="M17" i="1" l="1"/>
  <c r="N17" i="1"/>
</calcChain>
</file>

<file path=xl/sharedStrings.xml><?xml version="1.0" encoding="utf-8"?>
<sst xmlns="http://schemas.openxmlformats.org/spreadsheetml/2006/main" count="119" uniqueCount="83">
  <si>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</si>
  <si>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</si>
  <si>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</si>
  <si>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</si>
  <si>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</si>
  <si>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</si>
  <si>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</si>
  <si>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</si>
  <si>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</si>
  <si>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</si>
  <si>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</si>
  <si>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</si>
  <si>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</si>
  <si>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</si>
  <si>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</si>
  <si>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</si>
  <si>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</si>
  <si>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</si>
  <si>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</si>
  <si>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</si>
  <si>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</si>
  <si>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</si>
  <si>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</si>
  <si>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</si>
  <si>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</si>
  <si>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</si>
  <si>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</si>
  <si>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</si>
  <si>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</si>
  <si>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</si>
  <si>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</si>
  <si>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</si>
  <si>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</si>
  <si>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</si>
  <si>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</si>
  <si>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IK = Ilmajoen Kisailijat  (1921)</t>
  </si>
  <si>
    <t>PeTo = Peräseinäjoen Toive  (1927)</t>
  </si>
  <si>
    <t>Kati Rinta</t>
  </si>
  <si>
    <t>IK</t>
  </si>
  <si>
    <t>ykköspesis</t>
  </si>
  <si>
    <t>karsintasarja</t>
  </si>
  <si>
    <t>3.</t>
  </si>
  <si>
    <t>PeTo</t>
  </si>
  <si>
    <t>play off</t>
  </si>
  <si>
    <t>7.1.1981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</si>
  <si>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</si>
  <si>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</si>
  <si>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</si>
  <si>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</si>
  <si>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</si>
  <si>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</si>
  <si>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</si>
  <si>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15.08. 2001  IK - Manse PP  1-2  (0-3, 3-2, 0-1)</t>
  </si>
  <si>
    <t xml:space="preserve">  20 v   7 kk   8 pv</t>
  </si>
  <si>
    <t>25.08. 2001  IK - Pesä Ysit  0-1  (3-3, 1-7)</t>
  </si>
  <si>
    <t>4.  ottelu</t>
  </si>
  <si>
    <t xml:space="preserve">  20 v   7 kk 18 pv</t>
  </si>
  <si>
    <t>18.08. 2001  ViPa - IK  2-0  (4-0, 10-1)</t>
  </si>
  <si>
    <t xml:space="preserve">  20 v   7 kk 11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</si>
  <si>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</si>
  <si>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</si>
  <si>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</si>
  <si>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</si>
  <si>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</si>
  <si>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</si>
  <si>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</si>
  <si>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</si>
  <si>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</si>
  <si>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</si>
  <si>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</si>
  <si>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</si>
  <si>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</si>
  <si>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</si>
  <si>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</si>
  <si>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1998  Sotkamo</t>
  </si>
  <si>
    <t>Juha Liljeqvist</t>
  </si>
  <si>
    <t>3112</t>
  </si>
  <si>
    <t xml:space="preserve">  2-0  (5-3, 10-5)</t>
  </si>
  <si>
    <t>s</t>
  </si>
  <si>
    <t>5/8</t>
  </si>
  <si>
    <t>3/4</t>
  </si>
  <si>
    <t>2/3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</si>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</sst>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1" fontId="1" fillId="3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/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8" borderId="15" xfId="0" applyFont="1" applyFill="1" applyBorder="1"/>
    <xf numFmtId="49" fontId="1" fillId="8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59">
        <v>1998</v>
      </c>
      <c r="C4" s="59"/>
      <c r="D4" s="60" t="s">
        <v>38</v>
      </c>
      <c r="E4" s="59"/>
      <c r="F4" s="67" t="s">
        <v>39</v>
      </c>
      <c r="G4" s="66"/>
      <c r="H4" s="65"/>
      <c r="I4" s="59"/>
      <c r="J4" s="59"/>
      <c r="K4" s="59"/>
      <c r="L4" s="59"/>
      <c r="M4" s="59"/>
      <c r="N4" s="68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69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1999</v>
      </c>
      <c r="C5" s="59"/>
      <c r="D5" s="60" t="s">
        <v>38</v>
      </c>
      <c r="E5" s="61"/>
      <c r="F5" s="62" t="s">
        <v>39</v>
      </c>
      <c r="G5" s="66"/>
      <c r="H5" s="65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9">
        <v>2000</v>
      </c>
      <c r="C6" s="59"/>
      <c r="D6" s="60" t="s">
        <v>38</v>
      </c>
      <c r="E6" s="61"/>
      <c r="F6" s="62" t="s">
        <v>39</v>
      </c>
      <c r="G6" s="66"/>
      <c r="H6" s="65"/>
      <c r="I6" s="59"/>
      <c r="J6" s="59"/>
      <c r="K6" s="59"/>
      <c r="L6" s="59"/>
      <c r="M6" s="59"/>
      <c r="N6" s="59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59">
        <v>2001</v>
      </c>
      <c r="C7" s="59"/>
      <c r="D7" s="60" t="s">
        <v>38</v>
      </c>
      <c r="E7" s="61"/>
      <c r="F7" s="62" t="s">
        <v>39</v>
      </c>
      <c r="G7" s="66"/>
      <c r="H7" s="65"/>
      <c r="I7" s="59"/>
      <c r="J7" s="59"/>
      <c r="K7" s="59"/>
      <c r="L7" s="59"/>
      <c r="M7" s="59"/>
      <c r="N7" s="59"/>
      <c r="O7" s="37"/>
      <c r="P7" s="27"/>
      <c r="Q7" s="27"/>
      <c r="R7" s="27"/>
      <c r="S7" s="27"/>
      <c r="T7" s="27"/>
      <c r="U7" s="28">
        <v>7</v>
      </c>
      <c r="V7" s="28">
        <v>0</v>
      </c>
      <c r="W7" s="28">
        <v>1</v>
      </c>
      <c r="X7" s="28">
        <v>7</v>
      </c>
      <c r="Y7" s="28">
        <v>27</v>
      </c>
      <c r="Z7" s="27"/>
      <c r="AA7" s="27"/>
      <c r="AB7" s="27"/>
      <c r="AC7" s="27"/>
      <c r="AD7" s="27"/>
      <c r="AE7" s="27"/>
      <c r="AF7" s="63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59">
        <v>2002</v>
      </c>
      <c r="C8" s="59"/>
      <c r="D8" s="60" t="s">
        <v>38</v>
      </c>
      <c r="E8" s="61"/>
      <c r="F8" s="62" t="s">
        <v>39</v>
      </c>
      <c r="G8" s="66"/>
      <c r="H8" s="65"/>
      <c r="I8" s="59"/>
      <c r="J8" s="59"/>
      <c r="K8" s="59"/>
      <c r="L8" s="59"/>
      <c r="M8" s="59"/>
      <c r="N8" s="59"/>
      <c r="O8" s="37"/>
      <c r="P8" s="27"/>
      <c r="Q8" s="27"/>
      <c r="R8" s="27"/>
      <c r="S8" s="27"/>
      <c r="T8" s="27"/>
      <c r="U8" s="28">
        <v>7</v>
      </c>
      <c r="V8" s="28">
        <v>0</v>
      </c>
      <c r="W8" s="28">
        <v>5</v>
      </c>
      <c r="X8" s="28">
        <v>6</v>
      </c>
      <c r="Y8" s="28">
        <v>24</v>
      </c>
      <c r="Z8" s="27"/>
      <c r="AA8" s="27"/>
      <c r="AB8" s="27"/>
      <c r="AC8" s="27"/>
      <c r="AD8" s="27"/>
      <c r="AE8" s="27"/>
      <c r="AF8" s="63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2003</v>
      </c>
      <c r="C9" s="27" t="s">
        <v>41</v>
      </c>
      <c r="D9" s="29" t="s">
        <v>42</v>
      </c>
      <c r="E9" s="64">
        <v>19</v>
      </c>
      <c r="F9" s="27">
        <v>0</v>
      </c>
      <c r="G9" s="27">
        <v>3</v>
      </c>
      <c r="H9" s="27">
        <v>2</v>
      </c>
      <c r="I9" s="27">
        <v>18</v>
      </c>
      <c r="J9" s="27">
        <v>7</v>
      </c>
      <c r="K9" s="27">
        <v>6</v>
      </c>
      <c r="L9" s="27">
        <v>2</v>
      </c>
      <c r="M9" s="27">
        <f>PRODUCT(F9+G9)</f>
        <v>3</v>
      </c>
      <c r="N9" s="30">
        <v>0.32700000000000001</v>
      </c>
      <c r="O9" s="37">
        <f>PRODUCT(I9/N9)</f>
        <v>55.045871559633028</v>
      </c>
      <c r="P9" s="27">
        <v>3</v>
      </c>
      <c r="Q9" s="27">
        <v>0</v>
      </c>
      <c r="R9" s="27">
        <v>0</v>
      </c>
      <c r="S9" s="27">
        <v>0</v>
      </c>
      <c r="T9" s="27">
        <v>2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>
        <v>1</v>
      </c>
      <c r="AF9" s="14" t="s">
        <v>43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SUM(E5:E9)</f>
        <v>19</v>
      </c>
      <c r="F10" s="19">
        <f t="shared" si="0"/>
        <v>0</v>
      </c>
      <c r="G10" s="19">
        <f t="shared" si="0"/>
        <v>3</v>
      </c>
      <c r="H10" s="19">
        <f t="shared" si="0"/>
        <v>2</v>
      </c>
      <c r="I10" s="19">
        <f t="shared" si="0"/>
        <v>18</v>
      </c>
      <c r="J10" s="19">
        <f t="shared" si="0"/>
        <v>7</v>
      </c>
      <c r="K10" s="19">
        <f t="shared" si="0"/>
        <v>6</v>
      </c>
      <c r="L10" s="19">
        <f t="shared" si="0"/>
        <v>2</v>
      </c>
      <c r="M10" s="19">
        <f t="shared" si="0"/>
        <v>3</v>
      </c>
      <c r="N10" s="31">
        <f>PRODUCT(I10/O10)</f>
        <v>0.32700000000000001</v>
      </c>
      <c r="O10" s="32">
        <f t="shared" ref="O10:AE10" si="1">SUM(O5:O9)</f>
        <v>55.045871559633028</v>
      </c>
      <c r="P10" s="19">
        <f t="shared" si="1"/>
        <v>3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2</v>
      </c>
      <c r="U10" s="19">
        <f t="shared" si="1"/>
        <v>14</v>
      </c>
      <c r="V10" s="19">
        <f t="shared" si="1"/>
        <v>0</v>
      </c>
      <c r="W10" s="19">
        <f t="shared" si="1"/>
        <v>6</v>
      </c>
      <c r="X10" s="19">
        <f t="shared" si="1"/>
        <v>13</v>
      </c>
      <c r="Y10" s="19">
        <f t="shared" si="1"/>
        <v>51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31.333333333333332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45</v>
      </c>
      <c r="Q13" s="13"/>
      <c r="R13" s="13"/>
      <c r="S13" s="13"/>
      <c r="T13" s="70"/>
      <c r="U13" s="70"/>
      <c r="V13" s="70"/>
      <c r="W13" s="70"/>
      <c r="X13" s="70"/>
      <c r="Y13" s="13"/>
      <c r="Z13" s="13"/>
      <c r="AA13" s="13"/>
      <c r="AB13" s="13"/>
      <c r="AC13" s="13"/>
      <c r="AD13" s="13"/>
      <c r="AE13" s="13"/>
      <c r="AF13" s="7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19</v>
      </c>
      <c r="F14" s="27">
        <f>PRODUCT(F10)</f>
        <v>0</v>
      </c>
      <c r="G14" s="27">
        <f>PRODUCT(G10)</f>
        <v>3</v>
      </c>
      <c r="H14" s="27">
        <f>PRODUCT(H10)</f>
        <v>2</v>
      </c>
      <c r="I14" s="27">
        <f>PRODUCT(I10)</f>
        <v>18</v>
      </c>
      <c r="J14" s="1"/>
      <c r="K14" s="43">
        <f>PRODUCT((F14+G14)/E14)</f>
        <v>0.15789473684210525</v>
      </c>
      <c r="L14" s="43">
        <f>PRODUCT(H14/E14)</f>
        <v>0.10526315789473684</v>
      </c>
      <c r="M14" s="43">
        <f>PRODUCT(I14/E14)</f>
        <v>0.94736842105263153</v>
      </c>
      <c r="N14" s="30">
        <f>PRODUCT(N10)</f>
        <v>0.32700000000000001</v>
      </c>
      <c r="O14" s="25">
        <f>PRODUCT(O10)</f>
        <v>55.045871559633028</v>
      </c>
      <c r="P14" s="72" t="s">
        <v>46</v>
      </c>
      <c r="Q14" s="73"/>
      <c r="R14" s="73"/>
      <c r="S14" s="74" t="s">
        <v>52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47</v>
      </c>
      <c r="AE14" s="74"/>
      <c r="AF14" s="76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>
        <f>PRODUCT(P10)</f>
        <v>3</v>
      </c>
      <c r="F15" s="27">
        <f>PRODUCT(Q10)</f>
        <v>0</v>
      </c>
      <c r="G15" s="27">
        <f>PRODUCT(R10)</f>
        <v>0</v>
      </c>
      <c r="H15" s="27">
        <f>PRODUCT(S10)</f>
        <v>0</v>
      </c>
      <c r="I15" s="27">
        <f>PRODUCT(T10)</f>
        <v>2</v>
      </c>
      <c r="J15" s="1"/>
      <c r="K15" s="43">
        <f>PRODUCT((F15+G15)/E15)</f>
        <v>0</v>
      </c>
      <c r="L15" s="43">
        <f>PRODUCT(H15/E15)</f>
        <v>0</v>
      </c>
      <c r="M15" s="43">
        <f>PRODUCT(I15/E15)</f>
        <v>0.66666666666666663</v>
      </c>
      <c r="N15" s="30">
        <f>PRODUCT(I15/O15)</f>
        <v>0.2857142857142857</v>
      </c>
      <c r="O15" s="25">
        <v>7</v>
      </c>
      <c r="P15" s="77" t="s">
        <v>48</v>
      </c>
      <c r="Q15" s="78"/>
      <c r="R15" s="78"/>
      <c r="S15" s="79" t="s">
        <v>54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 t="s">
        <v>55</v>
      </c>
      <c r="AE15" s="79"/>
      <c r="AF15" s="81" t="s">
        <v>56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14</v>
      </c>
      <c r="F16" s="28">
        <f>PRODUCT(V10)</f>
        <v>0</v>
      </c>
      <c r="G16" s="28">
        <f>PRODUCT(W10)</f>
        <v>6</v>
      </c>
      <c r="H16" s="28">
        <f>PRODUCT(X10)</f>
        <v>13</v>
      </c>
      <c r="I16" s="28">
        <f>PRODUCT(Y10)</f>
        <v>51</v>
      </c>
      <c r="J16" s="1"/>
      <c r="K16" s="50">
        <f>PRODUCT((F16+G16)/E16)</f>
        <v>0.42857142857142855</v>
      </c>
      <c r="L16" s="50">
        <f>PRODUCT(H16/E16)</f>
        <v>0.9285714285714286</v>
      </c>
      <c r="M16" s="50">
        <f>PRODUCT(I16/E16)</f>
        <v>3.6428571428571428</v>
      </c>
      <c r="N16" s="51">
        <f>PRODUCT(I16/O16)</f>
        <v>0.53125</v>
      </c>
      <c r="O16" s="25">
        <v>96</v>
      </c>
      <c r="P16" s="77" t="s">
        <v>49</v>
      </c>
      <c r="Q16" s="78"/>
      <c r="R16" s="78"/>
      <c r="S16" s="79" t="s">
        <v>57</v>
      </c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 t="s">
        <v>50</v>
      </c>
      <c r="AE16" s="79"/>
      <c r="AF16" s="81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36</v>
      </c>
      <c r="F17" s="19">
        <f>SUM(F14:F16)</f>
        <v>0</v>
      </c>
      <c r="G17" s="19">
        <f>SUM(G14:G16)</f>
        <v>9</v>
      </c>
      <c r="H17" s="19">
        <f>SUM(H14:H16)</f>
        <v>15</v>
      </c>
      <c r="I17" s="19">
        <f>SUM(I14:I16)</f>
        <v>71</v>
      </c>
      <c r="J17" s="1"/>
      <c r="K17" s="55">
        <f>PRODUCT((F17+G17)/E17)</f>
        <v>0.25</v>
      </c>
      <c r="L17" s="55">
        <f>PRODUCT(H17/E17)</f>
        <v>0.41666666666666669</v>
      </c>
      <c r="M17" s="55">
        <f>PRODUCT(I17/E17)</f>
        <v>1.9722222222222223</v>
      </c>
      <c r="N17" s="31">
        <f>PRODUCT(I17/O17)</f>
        <v>0.4492366633772566</v>
      </c>
      <c r="O17" s="25">
        <f>SUM(O14:O16)</f>
        <v>158.04587155963304</v>
      </c>
      <c r="P17" s="82" t="s">
        <v>51</v>
      </c>
      <c r="Q17" s="83"/>
      <c r="R17" s="83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5"/>
      <c r="AE17" s="84"/>
      <c r="AF17" s="8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36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7" t="s">
        <v>59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65"/>
      <c r="Y1" s="90"/>
      <c r="Z1" s="90"/>
      <c r="AA1" s="90"/>
      <c r="AB1" s="90"/>
      <c r="AC1" s="90"/>
      <c r="AD1" s="90"/>
    </row>
    <row r="2" spans="1:30" x14ac:dyDescent="0.25">
      <c r="A2" s="9"/>
      <c r="B2" s="105" t="s">
        <v>37</v>
      </c>
      <c r="C2" s="106" t="s">
        <v>44</v>
      </c>
      <c r="D2" s="107"/>
      <c r="E2" s="10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71"/>
      <c r="Y2" s="90"/>
      <c r="Z2" s="90"/>
      <c r="AA2" s="90"/>
      <c r="AB2" s="90"/>
      <c r="AC2" s="90"/>
      <c r="AD2" s="90"/>
    </row>
    <row r="3" spans="1:30" x14ac:dyDescent="0.25">
      <c r="A3" s="9"/>
      <c r="B3" s="92" t="s">
        <v>60</v>
      </c>
      <c r="C3" s="23" t="s">
        <v>61</v>
      </c>
      <c r="D3" s="93" t="s">
        <v>62</v>
      </c>
      <c r="E3" s="94" t="s">
        <v>1</v>
      </c>
      <c r="F3" s="25"/>
      <c r="G3" s="95" t="s">
        <v>63</v>
      </c>
      <c r="H3" s="96" t="s">
        <v>64</v>
      </c>
      <c r="I3" s="96" t="s">
        <v>31</v>
      </c>
      <c r="J3" s="18" t="s">
        <v>65</v>
      </c>
      <c r="K3" s="97" t="s">
        <v>66</v>
      </c>
      <c r="L3" s="97" t="s">
        <v>67</v>
      </c>
      <c r="M3" s="95" t="s">
        <v>68</v>
      </c>
      <c r="N3" s="95" t="s">
        <v>30</v>
      </c>
      <c r="O3" s="96" t="s">
        <v>69</v>
      </c>
      <c r="P3" s="95" t="s">
        <v>64</v>
      </c>
      <c r="Q3" s="95" t="s">
        <v>3</v>
      </c>
      <c r="R3" s="95">
        <v>1</v>
      </c>
      <c r="S3" s="95">
        <v>2</v>
      </c>
      <c r="T3" s="95">
        <v>3</v>
      </c>
      <c r="U3" s="95" t="s">
        <v>70</v>
      </c>
      <c r="V3" s="18" t="s">
        <v>21</v>
      </c>
      <c r="W3" s="17" t="s">
        <v>71</v>
      </c>
      <c r="X3" s="17" t="s">
        <v>72</v>
      </c>
      <c r="Y3" s="90"/>
      <c r="Z3" s="90"/>
      <c r="AA3" s="90"/>
      <c r="AB3" s="90"/>
      <c r="AC3" s="90"/>
      <c r="AD3" s="90"/>
    </row>
    <row r="4" spans="1:30" x14ac:dyDescent="0.25">
      <c r="A4" s="9"/>
      <c r="B4" s="109" t="s">
        <v>74</v>
      </c>
      <c r="C4" s="110" t="s">
        <v>77</v>
      </c>
      <c r="D4" s="111" t="s">
        <v>73</v>
      </c>
      <c r="E4" s="112" t="s">
        <v>38</v>
      </c>
      <c r="F4" s="108"/>
      <c r="G4" s="113"/>
      <c r="H4" s="113"/>
      <c r="I4" s="113">
        <v>1</v>
      </c>
      <c r="J4" s="114" t="s">
        <v>78</v>
      </c>
      <c r="K4" s="114">
        <v>9</v>
      </c>
      <c r="L4" s="113"/>
      <c r="M4" s="113">
        <v>1</v>
      </c>
      <c r="N4" s="113"/>
      <c r="O4" s="115"/>
      <c r="P4" s="115">
        <v>1</v>
      </c>
      <c r="Q4" s="116" t="s">
        <v>79</v>
      </c>
      <c r="R4" s="116" t="s">
        <v>80</v>
      </c>
      <c r="S4" s="116" t="s">
        <v>81</v>
      </c>
      <c r="T4" s="116"/>
      <c r="U4" s="116" t="s">
        <v>82</v>
      </c>
      <c r="V4" s="117">
        <v>0.625</v>
      </c>
      <c r="W4" s="118" t="s">
        <v>75</v>
      </c>
      <c r="X4" s="119" t="s">
        <v>76</v>
      </c>
      <c r="Y4" s="90"/>
      <c r="Z4" s="90"/>
      <c r="AA4" s="90"/>
      <c r="AB4" s="90"/>
      <c r="AC4" s="90"/>
      <c r="AD4" s="90"/>
    </row>
    <row r="5" spans="1:30" x14ac:dyDescent="0.25">
      <c r="A5" s="2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90"/>
      <c r="Z5" s="90"/>
      <c r="AA5" s="90"/>
      <c r="AB5" s="90"/>
      <c r="AC5" s="90"/>
      <c r="AD5" s="90"/>
    </row>
    <row r="6" spans="1:30" x14ac:dyDescent="0.25">
      <c r="A6" s="24"/>
      <c r="B6" s="98"/>
      <c r="C6" s="1"/>
      <c r="D6" s="98"/>
      <c r="E6" s="9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8"/>
      <c r="X6" s="1"/>
      <c r="Y6" s="90"/>
      <c r="Z6" s="90"/>
      <c r="AA6" s="90"/>
      <c r="AB6" s="90"/>
      <c r="AC6" s="90"/>
      <c r="AD6" s="90"/>
    </row>
    <row r="7" spans="1:30" x14ac:dyDescent="0.25">
      <c r="A7" s="24"/>
      <c r="B7" s="98"/>
      <c r="C7" s="1"/>
      <c r="D7" s="98"/>
      <c r="E7" s="9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8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98"/>
      <c r="C8" s="1"/>
      <c r="D8" s="98"/>
      <c r="E8" s="9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8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98"/>
      <c r="C9" s="1"/>
      <c r="D9" s="98"/>
      <c r="E9" s="9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98"/>
      <c r="C10" s="1"/>
      <c r="D10" s="98"/>
      <c r="E10" s="9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98"/>
      <c r="C11" s="1"/>
      <c r="D11" s="98"/>
      <c r="E11" s="9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98"/>
      <c r="C12" s="1"/>
      <c r="D12" s="98"/>
      <c r="E12" s="9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98"/>
      <c r="C13" s="1"/>
      <c r="D13" s="98"/>
      <c r="E13" s="9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98"/>
      <c r="C14" s="1"/>
      <c r="D14" s="98"/>
      <c r="E14" s="9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98"/>
      <c r="C15" s="1"/>
      <c r="D15" s="98"/>
      <c r="E15" s="9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98"/>
      <c r="C16" s="1"/>
      <c r="D16" s="98"/>
      <c r="E16" s="9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98"/>
      <c r="C17" s="1"/>
      <c r="D17" s="98"/>
      <c r="E17" s="9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98"/>
      <c r="C18" s="1"/>
      <c r="D18" s="98"/>
      <c r="E18" s="9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98"/>
      <c r="C19" s="1"/>
      <c r="D19" s="98"/>
      <c r="E19" s="9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98"/>
      <c r="C20" s="1"/>
      <c r="D20" s="98"/>
      <c r="E20" s="9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98"/>
      <c r="C21" s="1"/>
      <c r="D21" s="98"/>
      <c r="E21" s="9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98"/>
      <c r="C22" s="1"/>
      <c r="D22" s="98"/>
      <c r="E22" s="9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98"/>
      <c r="C23" s="1"/>
      <c r="D23" s="98"/>
      <c r="E23" s="9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98"/>
      <c r="C24" s="1"/>
      <c r="D24" s="98"/>
      <c r="E24" s="9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98"/>
      <c r="C25" s="1"/>
      <c r="D25" s="98"/>
      <c r="E25" s="9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98"/>
      <c r="C26" s="1"/>
      <c r="D26" s="98"/>
      <c r="E26" s="9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98"/>
      <c r="C27" s="1"/>
      <c r="D27" s="98"/>
      <c r="E27" s="9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98"/>
      <c r="C28" s="1"/>
      <c r="D28" s="98"/>
      <c r="E28" s="9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98"/>
      <c r="C29" s="1"/>
      <c r="D29" s="98"/>
      <c r="E29" s="9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98"/>
      <c r="C30" s="1"/>
      <c r="D30" s="98"/>
      <c r="E30" s="9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98"/>
      <c r="C31" s="1"/>
      <c r="D31" s="98"/>
      <c r="E31" s="9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98"/>
      <c r="C32" s="1"/>
      <c r="D32" s="98"/>
      <c r="E32" s="9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98"/>
      <c r="C33" s="1"/>
      <c r="D33" s="98"/>
      <c r="E33" s="9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98"/>
      <c r="C34" s="1"/>
      <c r="D34" s="98"/>
      <c r="E34" s="9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90"/>
      <c r="Z34" s="90"/>
      <c r="AA34" s="90"/>
      <c r="AB34" s="90"/>
      <c r="AC34" s="90"/>
      <c r="AD3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2019-01-30T11:25:35Z</dcterms:modified>
</cp:coreProperties>
</file>